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ANUAL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F12" i="2"/>
  <c r="B3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<sst xmlns="http://schemas.openxmlformats.org/spreadsheetml/2006/main" count="28" uniqueCount="28">
  <si>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</si>
  <si>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</si>
  <si>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</si>
  <si>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</si>
  <si>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</si>
  <si>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</si>
  <si>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</si>
  <si>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</si>
  <si>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</si>
  <si>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</si>
  <si>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</si>
  <si>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</si>
  <si>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</si>
  <si>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</si>
  <si>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</si>
  <si>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</si>
  <si>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</si>
  <si>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</si>
  <si>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</si>
  <si>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</si>
  <si>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</si>
  <si>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</si>
  <si>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</si>
  <si>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</si>
  <si>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</si>
  <si>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Junta Municipal de Agua Potable y Alcantarillado de Acámbaro, Gto.
Estado Analítico del Activo
Del 1 de Enero al 31 de Diciembre de 2024
(Cifras en Pesos)</t>
  </si>
  <si>
    <t xml:space="preserve">Bajo protesta de decir verdad declaramos que los Estados Financieros y sus notas, son razonablemente correctos y son responsabilidad del </t>
  </si>
  <si>
    <t>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</si>
</sst>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3" fillId="0" borderId="0" xfId="0" applyFont="1" applyProtection="1">
      <protection locked="0"/>
    </xf>
    <xf numFmtId="0" fontId="3" fillId="0" borderId="0" xfId="8" applyFont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1076325</xdr:colOff>
      <xdr:row>25</xdr:row>
      <xdr:rowOff>66675</xdr:rowOff>
    </xdr:from>
    <xdr:to>
      <xdr:col>0</xdr:col>
      <xdr:colOff>3093828</xdr:colOff>
      <xdr:row>34</xdr:row>
      <xdr:rowOff>57149</xdr:rowOff>
    </xdr:to>
    <xdr:sp macro="" textlink="">
      <xdr:nvSpPr>
        <xdr:cNvPr id="2" name="CuadroTexto 1"/>
        <xdr:cNvSpPr txBox="1"/>
      </xdr:nvSpPr>
      <xdr:spPr>
        <a:xfrm>
          <a:off x="1076325" y="4286250"/>
          <a:ext cx="2017503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2</xdr:col>
      <xdr:colOff>342899</xdr:colOff>
      <xdr:row>25</xdr:row>
      <xdr:rowOff>57150</xdr:rowOff>
    </xdr:from>
    <xdr:to>
      <xdr:col>5</xdr:col>
      <xdr:colOff>19050</xdr:colOff>
      <xdr:row>33</xdr:row>
      <xdr:rowOff>121309</xdr:rowOff>
    </xdr:to>
    <xdr:sp macro="" textlink="">
      <xdr:nvSpPr>
        <xdr:cNvPr id="3" name="CuadroTexto 2"/>
        <xdr:cNvSpPr txBox="1"/>
      </xdr:nvSpPr>
      <xdr:spPr>
        <a:xfrm>
          <a:off x="4533899" y="4276725"/>
          <a:ext cx="2781301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ESTHER ALEJANDRA SANCHEZ AMEZCUA</a:t>
          </a: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zoomScaleNormal="100" workbookViewId="0">
      <selection activeCell="A23" sqref="A23"/>
    </sheetView>
  </sheetViews>
  <sheetFormatPr baseColWidth="10" defaultColWidth="12" defaultRowHeight="11.25" x14ac:dyDescent="0.2"/>
  <cols>
    <col min="1" max="1" width="55.5" style="1" customWidth="1"/>
    <col min="2" max="2" width="17.83203125" style="1" customWidth="1"/>
    <col min="3" max="3" width="17.6640625" style="1" customWidth="1"/>
    <col min="4" max="4" width="19" style="1" customWidth="1"/>
    <col min="5" max="5" width="17.6640625" style="1" customWidth="1"/>
    <col min="6" max="6" width="17.5" style="1" customWidth="1"/>
    <col min="7" max="16384" width="12" style="1"/>
  </cols>
  <sheetData>
    <row r="1" spans="1:6" ht="45" customHeight="1" x14ac:dyDescent="0.2">
      <c r="A1" s="10" t="s">
        <v>25</v>
      </c>
      <c r="B1" s="11"/>
      <c r="C1" s="11"/>
      <c r="D1" s="11"/>
      <c r="E1" s="11"/>
      <c r="F1" s="12"/>
    </row>
    <row r="2" spans="1:6" ht="27" customHeight="1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7">
        <f>B4+B12</f>
        <v>150207350.28999999</v>
      </c>
      <c r="C3" s="7">
        <f t="shared" ref="C3:F3" si="0">C4+C12</f>
        <v>352136318.24000001</v>
      </c>
      <c r="D3" s="7">
        <f t="shared" si="0"/>
        <v>342933065.17000002</v>
      </c>
      <c r="E3" s="7">
        <f t="shared" si="0"/>
        <v>159410603.36000001</v>
      </c>
      <c r="F3" s="7">
        <f t="shared" si="0"/>
        <v>9203253.0700000115</v>
      </c>
    </row>
    <row r="4" spans="1:6" x14ac:dyDescent="0.2">
      <c r="A4" s="5" t="s">
        <v>4</v>
      </c>
      <c r="B4" s="7">
        <f>SUM(B5:B11)</f>
        <v>67768356.709999993</v>
      </c>
      <c r="C4" s="7">
        <f>SUM(C5:C11)</f>
        <v>331908222.50999999</v>
      </c>
      <c r="D4" s="7">
        <f>SUM(D5:D11)</f>
        <v>328912979.03000003</v>
      </c>
      <c r="E4" s="7">
        <f>SUM(E5:E11)</f>
        <v>70763600.190000027</v>
      </c>
      <c r="F4" s="7">
        <f>SUM(F5:F11)</f>
        <v>2995243.4800000209</v>
      </c>
    </row>
    <row r="5" spans="1:6" x14ac:dyDescent="0.2">
      <c r="A5" s="6" t="s">
        <v>5</v>
      </c>
      <c r="B5" s="8">
        <v>28338565.379999999</v>
      </c>
      <c r="C5" s="8">
        <v>131687250.51000001</v>
      </c>
      <c r="D5" s="8">
        <v>138037375.69</v>
      </c>
      <c r="E5" s="8">
        <f>B5+C5-D5</f>
        <v>21988440.200000018</v>
      </c>
      <c r="F5" s="8">
        <f t="shared" ref="F5:F11" si="1">E5-B5</f>
        <v>-6350125.1799999811</v>
      </c>
    </row>
    <row r="6" spans="1:6" x14ac:dyDescent="0.2">
      <c r="A6" s="6" t="s">
        <v>6</v>
      </c>
      <c r="B6" s="8">
        <v>33886355.200000003</v>
      </c>
      <c r="C6" s="8">
        <v>189404274.72999999</v>
      </c>
      <c r="D6" s="8">
        <v>184902340.03</v>
      </c>
      <c r="E6" s="8">
        <f t="shared" ref="E6:E11" si="2">B6+C6-D6</f>
        <v>38388289.900000006</v>
      </c>
      <c r="F6" s="8">
        <f t="shared" si="1"/>
        <v>4501934.700000003</v>
      </c>
    </row>
    <row r="7" spans="1:6" x14ac:dyDescent="0.2">
      <c r="A7" s="6" t="s">
        <v>7</v>
      </c>
      <c r="B7" s="8">
        <v>116481.72</v>
      </c>
      <c r="C7" s="8">
        <v>5979979.4299999997</v>
      </c>
      <c r="D7" s="8">
        <v>5655220.0899999999</v>
      </c>
      <c r="E7" s="8">
        <f t="shared" si="2"/>
        <v>441241.05999999959</v>
      </c>
      <c r="F7" s="8">
        <f t="shared" si="1"/>
        <v>324759.33999999962</v>
      </c>
    </row>
    <row r="8" spans="1:6" x14ac:dyDescent="0.2">
      <c r="A8" s="6" t="s">
        <v>1</v>
      </c>
      <c r="B8" s="8">
        <v>0</v>
      </c>
      <c r="C8" s="8">
        <v>0</v>
      </c>
      <c r="D8" s="8">
        <v>0</v>
      </c>
      <c r="E8" s="8">
        <f t="shared" si="2"/>
        <v>0</v>
      </c>
      <c r="F8" s="8">
        <f t="shared" si="1"/>
        <v>0</v>
      </c>
    </row>
    <row r="9" spans="1:6" x14ac:dyDescent="0.2">
      <c r="A9" s="6" t="s">
        <v>2</v>
      </c>
      <c r="B9" s="8">
        <v>5426954.4100000001</v>
      </c>
      <c r="C9" s="8">
        <v>4836717.84</v>
      </c>
      <c r="D9" s="8">
        <v>318043.21999999997</v>
      </c>
      <c r="E9" s="8">
        <f t="shared" si="2"/>
        <v>9945629.0299999993</v>
      </c>
      <c r="F9" s="8">
        <f t="shared" si="1"/>
        <v>4518674.6199999992</v>
      </c>
    </row>
    <row r="10" spans="1:6" x14ac:dyDescent="0.2">
      <c r="A10" s="6" t="s">
        <v>8</v>
      </c>
      <c r="B10" s="8">
        <v>0</v>
      </c>
      <c r="C10" s="8">
        <v>0</v>
      </c>
      <c r="D10" s="8">
        <v>0</v>
      </c>
      <c r="E10" s="8">
        <f t="shared" si="2"/>
        <v>0</v>
      </c>
      <c r="F10" s="8">
        <f t="shared" si="1"/>
        <v>0</v>
      </c>
    </row>
    <row r="11" spans="1:6" x14ac:dyDescent="0.2">
      <c r="A11" s="6" t="s">
        <v>9</v>
      </c>
      <c r="B11" s="8">
        <v>0</v>
      </c>
      <c r="C11" s="8">
        <v>0</v>
      </c>
      <c r="D11" s="8">
        <v>0</v>
      </c>
      <c r="E11" s="8">
        <f t="shared" si="2"/>
        <v>0</v>
      </c>
      <c r="F11" s="8">
        <f t="shared" si="1"/>
        <v>0</v>
      </c>
    </row>
    <row r="12" spans="1:6" x14ac:dyDescent="0.2">
      <c r="A12" s="5" t="s">
        <v>10</v>
      </c>
      <c r="B12" s="7">
        <f>SUM(B13:B21)</f>
        <v>82438993.579999998</v>
      </c>
      <c r="C12" s="7">
        <f>SUM(C13:C21)</f>
        <v>20228095.73</v>
      </c>
      <c r="D12" s="7">
        <f>SUM(D13:D21)</f>
        <v>14020086.140000001</v>
      </c>
      <c r="E12" s="7">
        <f>SUM(E13:E21)</f>
        <v>88647003.169999987</v>
      </c>
      <c r="F12" s="7">
        <f>SUM(F13:F21)</f>
        <v>6208009.5899999905</v>
      </c>
    </row>
    <row r="13" spans="1:6" x14ac:dyDescent="0.2">
      <c r="A13" s="6" t="s">
        <v>11</v>
      </c>
      <c r="B13" s="8">
        <v>0</v>
      </c>
      <c r="C13" s="8">
        <v>0</v>
      </c>
      <c r="D13" s="8">
        <v>0</v>
      </c>
      <c r="E13" s="8">
        <f>B13+C13-D13</f>
        <v>0</v>
      </c>
      <c r="F13" s="8">
        <f t="shared" ref="F13:F21" si="3">E13-B13</f>
        <v>0</v>
      </c>
    </row>
    <row r="14" spans="1:6" x14ac:dyDescent="0.2">
      <c r="A14" s="6" t="s">
        <v>12</v>
      </c>
      <c r="B14" s="9">
        <v>0</v>
      </c>
      <c r="C14" s="9">
        <v>0</v>
      </c>
      <c r="D14" s="9">
        <v>0</v>
      </c>
      <c r="E14" s="9">
        <f t="shared" ref="E14:E21" si="4">B14+C14-D14</f>
        <v>0</v>
      </c>
      <c r="F14" s="9">
        <f t="shared" si="3"/>
        <v>0</v>
      </c>
    </row>
    <row r="15" spans="1:6" x14ac:dyDescent="0.2">
      <c r="A15" s="6" t="s">
        <v>13</v>
      </c>
      <c r="B15" s="9">
        <v>51221122.299999997</v>
      </c>
      <c r="C15" s="9">
        <v>11941744.619999999</v>
      </c>
      <c r="D15" s="9">
        <v>5970872.3099999996</v>
      </c>
      <c r="E15" s="9">
        <f t="shared" si="4"/>
        <v>57191994.609999992</v>
      </c>
      <c r="F15" s="9">
        <f t="shared" si="3"/>
        <v>5970872.3099999949</v>
      </c>
    </row>
    <row r="16" spans="1:6" x14ac:dyDescent="0.2">
      <c r="A16" s="6" t="s">
        <v>14</v>
      </c>
      <c r="B16" s="8">
        <v>35524897.590000004</v>
      </c>
      <c r="C16" s="8">
        <v>8286351.1100000003</v>
      </c>
      <c r="D16" s="8">
        <v>4176718.45</v>
      </c>
      <c r="E16" s="8">
        <f t="shared" si="4"/>
        <v>39634530.25</v>
      </c>
      <c r="F16" s="8">
        <f t="shared" si="3"/>
        <v>4109632.6599999964</v>
      </c>
    </row>
    <row r="17" spans="1:6" x14ac:dyDescent="0.2">
      <c r="A17" s="6" t="s">
        <v>15</v>
      </c>
      <c r="B17" s="8">
        <v>3516386.89</v>
      </c>
      <c r="C17" s="8">
        <v>0</v>
      </c>
      <c r="D17" s="8">
        <v>0</v>
      </c>
      <c r="E17" s="8">
        <f t="shared" si="4"/>
        <v>3516386.89</v>
      </c>
      <c r="F17" s="8">
        <f t="shared" si="3"/>
        <v>0</v>
      </c>
    </row>
    <row r="18" spans="1:6" x14ac:dyDescent="0.2">
      <c r="A18" s="6" t="s">
        <v>16</v>
      </c>
      <c r="B18" s="8">
        <v>-11567679.92</v>
      </c>
      <c r="C18" s="8">
        <v>0</v>
      </c>
      <c r="D18" s="8">
        <v>3872495.38</v>
      </c>
      <c r="E18" s="8">
        <f t="shared" si="4"/>
        <v>-15440175.300000001</v>
      </c>
      <c r="F18" s="8">
        <f t="shared" si="3"/>
        <v>-3872495.3800000008</v>
      </c>
    </row>
    <row r="19" spans="1:6" x14ac:dyDescent="0.2">
      <c r="A19" s="6" t="s">
        <v>17</v>
      </c>
      <c r="B19" s="8">
        <v>3744266.72</v>
      </c>
      <c r="C19" s="8">
        <v>0</v>
      </c>
      <c r="D19" s="8">
        <v>0</v>
      </c>
      <c r="E19" s="8">
        <f t="shared" si="4"/>
        <v>3744266.72</v>
      </c>
      <c r="F19" s="8">
        <f t="shared" si="3"/>
        <v>0</v>
      </c>
    </row>
    <row r="20" spans="1:6" x14ac:dyDescent="0.2">
      <c r="A20" s="6" t="s">
        <v>18</v>
      </c>
      <c r="B20" s="8">
        <v>0</v>
      </c>
      <c r="C20" s="8">
        <v>0</v>
      </c>
      <c r="D20" s="8">
        <v>0</v>
      </c>
      <c r="E20" s="8">
        <f t="shared" si="4"/>
        <v>0</v>
      </c>
      <c r="F20" s="8">
        <f t="shared" si="3"/>
        <v>0</v>
      </c>
    </row>
    <row r="21" spans="1:6" x14ac:dyDescent="0.2">
      <c r="A21" s="6" t="s">
        <v>19</v>
      </c>
      <c r="B21" s="8">
        <v>0</v>
      </c>
      <c r="C21" s="8">
        <v>0</v>
      </c>
      <c r="D21" s="8">
        <v>0</v>
      </c>
      <c r="E21" s="8">
        <f t="shared" si="4"/>
        <v>0</v>
      </c>
      <c r="F21" s="8">
        <f t="shared" si="3"/>
        <v>0</v>
      </c>
    </row>
    <row r="23" spans="1:6" x14ac:dyDescent="0.2">
      <c r="A23" s="15" t="s">
        <v>26</v>
      </c>
    </row>
    <row r="24" spans="1:6" x14ac:dyDescent="0.2">
      <c r="A24" s="1" t="s">
        <v>27</v>
      </c>
    </row>
    <row r="25" spans="1:6" s="13" customFormat="1" x14ac:dyDescent="0.2"/>
    <row r="26" spans="1:6" x14ac:dyDescent="0.2">
      <c r="A26" s="14"/>
    </row>
  </sheetData>
  <sheetProtection formatCells="0" formatColumns="0" formatRows="0" autoFilter="0"/>
  <mergeCells count="1">
    <mergeCell ref="A1:F1"/>
  </mergeCells>
  <pageMargins left="0.51181102362204722" right="0.11811023622047245" top="0.74803149606299213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2025-02-18T16:25:49Z</cp:lastPrinted>
  <dcterms:created xsi:type="dcterms:W3CDTF">2014-02-09T04:04:15Z</dcterms:created>
  <dcterms:modified xsi:type="dcterms:W3CDTF">2025-02-18T16:25:59Z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